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9 - Portarias Estaduais\2026\02- Fevereiro_26\EMENDA40940001MAC_87.625\"/>
    </mc:Choice>
  </mc:AlternateContent>
  <xr:revisionPtr revIDLastSave="0" documentId="13_ncr:1_{37257F89-0EE2-4376-BA1F-949245AC78B6}" xr6:coauthVersionLast="47" xr6:coauthVersionMax="47" xr10:uidLastSave="{00000000-0000-0000-0000-000000000000}"/>
  <bookViews>
    <workbookView xWindow="-120" yWindow="-120" windowWidth="29040" windowHeight="15720" activeTab="3" xr2:uid="{18380697-0BAC-4911-A958-1DE1324BEE7C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DESPESAS'!$A$5:$G$75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DESPESAS'!$A$1:$G$75</definedName>
    <definedName name="_xlnm.Print_Area" localSheetId="2">'FLUXO DE CAIXA'!$A$1:$B$17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1">[1]RecProprios!$E$1:$E$65536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1">[1]Tabelas!$D$1:$D$3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1">[1]Tabelas!$F$1:$F$13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1">[1]Tabelas!$A$1:$A$6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 localSheetId="1">[1]Tabelas!$E$1:$E$3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4" l="1"/>
  <c r="B17" i="3"/>
  <c r="B15" i="3"/>
  <c r="B9" i="3"/>
</calcChain>
</file>

<file path=xl/sharedStrings.xml><?xml version="1.0" encoding="utf-8"?>
<sst xmlns="http://schemas.openxmlformats.org/spreadsheetml/2006/main" count="234" uniqueCount="92">
  <si>
    <t xml:space="preserve">  </t>
  </si>
  <si>
    <t>EMENDA N° 40940001</t>
  </si>
  <si>
    <t>SECRETARIA DE ESTADO DA SAÚDE DE SÃO PAULO</t>
  </si>
  <si>
    <t>RESOLUÇÃO SS Nº 69, DE 22 DE JUNHO DE 2023</t>
  </si>
  <si>
    <t>INCREMENTO MAC - SENADORA MARA GABRILLI - IMREA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</si>
  <si>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</si>
  <si>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</si>
  <si>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</si>
  <si>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</si>
  <si>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</si>
  <si>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</si>
  <si>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MATERIAIS DE CONSUMO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</si>
  <si>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</si>
  <si>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</si>
  <si>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</si>
  <si>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</si>
  <si>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</si>
  <si>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</si>
  <si>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</si>
  <si>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</si>
  <si>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</si>
  <si>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</si>
  <si>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</si>
  <si>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 xml:space="preserve">THAIS SALDANHA DE OLIVEIRA                                  </t>
  </si>
  <si>
    <t>LIMPEZA, CONSERV, ZELADORIA (INSS REINF)</t>
  </si>
  <si>
    <t xml:space="preserve">THL SERVIÇOS LTDA - EPP                                     </t>
  </si>
  <si>
    <t xml:space="preserve">VARRIÇÃO INCINE.REM.SERV.LIMP(ISS 5%)   </t>
  </si>
  <si>
    <t xml:space="preserve">BANDEIRANTE CONTROLE AMBIENTAL LTDA                         </t>
  </si>
  <si>
    <t xml:space="preserve">VS TELECOM LTDA                                             </t>
  </si>
  <si>
    <t xml:space="preserve">MATERIAIS HOSPITALARES EM GERAL         </t>
  </si>
  <si>
    <t xml:space="preserve">PHBR MEDICAL COM E LOC  DE PRODUTOS MEDICOS LTDA            </t>
  </si>
  <si>
    <t xml:space="preserve">MAT. P/ ESCRITÓRIO E SIMILARES          </t>
  </si>
  <si>
    <t xml:space="preserve">SUPRICORP SUPRIMENTOS LTDA                                  </t>
  </si>
  <si>
    <t xml:space="preserve">ALUGUÉIS DE EQUIPAMENTOS E CORRELATOS   </t>
  </si>
  <si>
    <t xml:space="preserve">GENESES IT S A                                              </t>
  </si>
  <si>
    <t xml:space="preserve">PERNAMBUCANA DESENTUPIDORA LTDA.                            </t>
  </si>
  <si>
    <t xml:space="preserve">QUANTITY SERVICOS E COMERCIO DE PRODUTOS PARA SAUDE S.A     </t>
  </si>
  <si>
    <t xml:space="preserve">REFEIÇÕES FORNECIDAS NO HOSPITAL        </t>
  </si>
  <si>
    <t xml:space="preserve">GASTRONOMIA SOLUÇÕES EM ALIMENTAÇÃO LTDA                    </t>
  </si>
  <si>
    <t xml:space="preserve">MAT. P/ OBRAS E REFORMAS                </t>
  </si>
  <si>
    <t xml:space="preserve">F5 ELETRICA LTDA - ME                                       </t>
  </si>
  <si>
    <t xml:space="preserve">AS COLETA URBANA LTDA - ME                                  </t>
  </si>
  <si>
    <t xml:space="preserve">SERV.TÉC.-CIENTÍFICOS - (ISS 5%)        </t>
  </si>
  <si>
    <t xml:space="preserve">RR ACQUA SERVICE COLETA E ANÁLISE DE AGUA LTDA ME           </t>
  </si>
  <si>
    <t xml:space="preserve">BRS SUPRIMENTOS CORPORATIVOS S/A                            </t>
  </si>
  <si>
    <t xml:space="preserve">MAT P/ COPA, HIGIENE E LIMPEZA          </t>
  </si>
  <si>
    <t xml:space="preserve">NOVA LIMP COMERCIO DE EMBALAGENS E DESCARTAVEIS LTDA        </t>
  </si>
  <si>
    <t xml:space="preserve">FXO SERVIÇOS DE INFORMATICA LTDA                            </t>
  </si>
  <si>
    <t xml:space="preserve">CONTRATOS MANUT. SISTEMAS-(ISS 3%)      </t>
  </si>
  <si>
    <t xml:space="preserve">ISS PJ                                  </t>
  </si>
  <si>
    <t xml:space="preserve">WRS CONSTRUÇÕES EM GERAL EIRELI ME                          </t>
  </si>
  <si>
    <t xml:space="preserve">PHILIPS CLINICAL INFORMATICS-SISTEMAS DE INFORMAÇÃO LTDA.   </t>
  </si>
  <si>
    <t xml:space="preserve">TELECOMUNICAÇÕES                        </t>
  </si>
  <si>
    <t xml:space="preserve">VERO S.A                                                    </t>
  </si>
  <si>
    <t xml:space="preserve">PROVEDORES DE INTERNET                  </t>
  </si>
  <si>
    <t xml:space="preserve">JOSE CARLOS SANTORO COMERCIO DE PECAS PARA VEICILOS         </t>
  </si>
  <si>
    <t xml:space="preserve">REVISTAS, JORNAIS E SIMILARES           </t>
  </si>
  <si>
    <t xml:space="preserve">VALOR DO CONHECIMENTO COMERCIO DE LIVROS LTDA               </t>
  </si>
  <si>
    <t>MATERIAIS PARA MANUTENÇAO DE EQUIPAMENTO</t>
  </si>
  <si>
    <t xml:space="preserve">VIZA AUTOMAÇÃO LTDA                                         </t>
  </si>
  <si>
    <t xml:space="preserve">ECQ SERV. TEC. MÉD. HOSP. LTDA                              </t>
  </si>
  <si>
    <t xml:space="preserve">HIDROROMA MATERIAIS PARA CONSTRUCAO LTDA                    </t>
  </si>
  <si>
    <t xml:space="preserve">PRO4TUNING TECNOLOGIA DA INFORMACAO LTDA                    </t>
  </si>
  <si>
    <t xml:space="preserve">BISPEL DISTRIBUIDORA DE ESCRITORIO E INFORMATICA LTDA       </t>
  </si>
  <si>
    <t xml:space="preserve">PROTEC EXPORT IND COM IMP EXP EQUIP MED HOSP LTDA EPP       </t>
  </si>
  <si>
    <t xml:space="preserve">ALAN DOS SANTOS ALVES                                       </t>
  </si>
  <si>
    <t xml:space="preserve">CASA MIMOSA HIDRAULICA  ACABAMENTOS LTDA                    </t>
  </si>
  <si>
    <t xml:space="preserve">VISURI EQUIPAMENTOS E SERVIÇOS S.A.                         </t>
  </si>
  <si>
    <t xml:space="preserve">RICARDO ALVES MIDOES                                        </t>
  </si>
  <si>
    <t xml:space="preserve">CASA SAO LUIS FERRAGENS LTDA                                </t>
  </si>
  <si>
    <t xml:space="preserve">ORGANIZACAO RAUFARMA LTDA                                   </t>
  </si>
  <si>
    <t xml:space="preserve">MEDICAMENTAL HOSPITALAR LTDA                                </t>
  </si>
  <si>
    <t xml:space="preserve">INSS PJ                                 </t>
  </si>
  <si>
    <t xml:space="preserve">MINISTERIO DA PREVIDENCIA SOCIAL                            </t>
  </si>
  <si>
    <t xml:space="preserve">IRRF PJ (1,5 %)                         </t>
  </si>
  <si>
    <t xml:space="preserve">SECRETARIA DA RECEITA FEDERAL                               </t>
  </si>
  <si>
    <t xml:space="preserve">IRRF PJ (1,0 %)                         </t>
  </si>
  <si>
    <t xml:space="preserve">COFINS, CSLL, PIS - SERVIÇOS            </t>
  </si>
  <si>
    <t xml:space="preserve">IPGC IND E COM DE PRODUTOS PARA GASES COMPRIMIDOS LTDA      </t>
  </si>
  <si>
    <t xml:space="preserve">MATERIAIS DIVERSOS                      </t>
  </si>
  <si>
    <t xml:space="preserve">NETLAB EQUIPAMENTOS PARA LABORATORIOS LTDA - ME             </t>
  </si>
  <si>
    <t xml:space="preserve">GÊNEROS ALIMENTÍCIOS                    </t>
  </si>
  <si>
    <t xml:space="preserve">DIST. DE SUPRIM. E EQUIP JFKAS LTDA                         </t>
  </si>
  <si>
    <t xml:space="preserve">LINEMED COMERCIO E MANUTENCAO DE EQUIP HOSP LTDA            </t>
  </si>
  <si>
    <t xml:space="preserve">MEDICAMENTOS E REAGENTES                </t>
  </si>
  <si>
    <t xml:space="preserve">NS PISCINAS COMERCIAL LTDA - EPP                            </t>
  </si>
  <si>
    <t xml:space="preserve">ALPHA POLARIS TECNOLOGIA E COMERCIO LTDA - ME               </t>
  </si>
  <si>
    <t xml:space="preserve">OUTFITMIXX COM DE EQUIP E ACESS ESPORTIVOS LTDA ME          </t>
  </si>
  <si>
    <t xml:space="preserve">AMAZONAS COMERCIAL ELETRICA LTDA                            </t>
  </si>
  <si>
    <t xml:space="preserve">RIMO ELETRICA E ILUMINACAO LTDA                             </t>
  </si>
  <si>
    <t>TOTAL</t>
  </si>
  <si>
    <t>DARF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</si>
</sst>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4" fontId="1" fillId="0" borderId="0" xfId="4" applyNumberFormat="1"/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17" fillId="0" borderId="0" xfId="1" applyFont="1" applyAlignment="1">
      <alignment vertical="center"/>
    </xf>
    <xf numFmtId="0" fontId="1" fillId="0" borderId="0" xfId="1" applyAlignment="1">
      <alignment vertical="center"/>
    </xf>
    <xf numFmtId="0" fontId="18" fillId="0" borderId="0" xfId="1" applyFont="1" applyAlignment="1">
      <alignment vertical="center"/>
    </xf>
    <xf numFmtId="0" fontId="1" fillId="0" borderId="0" xfId="1"/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165" fontId="21" fillId="0" borderId="0" xfId="1" applyNumberFormat="1" applyFont="1" applyAlignment="1">
      <alignment vertical="center"/>
    </xf>
    <xf numFmtId="0" fontId="22" fillId="0" borderId="0" xfId="1" applyFont="1" applyAlignment="1">
      <alignment vertical="center"/>
    </xf>
    <xf numFmtId="0" fontId="23" fillId="5" borderId="7" xfId="1" applyFont="1" applyFill="1" applyBorder="1" applyAlignment="1">
      <alignment horizontal="center" vertical="center"/>
    </xf>
    <xf numFmtId="14" fontId="24" fillId="5" borderId="7" xfId="1" applyNumberFormat="1" applyFont="1" applyFill="1" applyBorder="1" applyAlignment="1">
      <alignment horizontal="center" vertical="center"/>
    </xf>
    <xf numFmtId="14" fontId="24" fillId="5" borderId="7" xfId="1" applyNumberFormat="1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26" fillId="0" borderId="7" xfId="6" quotePrefix="1" applyNumberFormat="1" applyFont="1" applyFill="1" applyBorder="1" applyAlignment="1">
      <alignment horizontal="center" vertical="center"/>
    </xf>
    <xf numFmtId="0" fontId="27" fillId="0" borderId="7" xfId="6" applyNumberFormat="1" applyFont="1" applyFill="1" applyBorder="1" applyAlignment="1">
      <alignment horizontal="center" vertical="center"/>
    </xf>
    <xf numFmtId="0" fontId="27" fillId="0" borderId="7" xfId="6" applyNumberFormat="1" applyFont="1" applyFill="1" applyBorder="1" applyAlignment="1">
      <alignment horizontal="left" vertical="center" indent="1"/>
    </xf>
    <xf numFmtId="43" fontId="27" fillId="0" borderId="7" xfId="6" applyFont="1" applyFill="1" applyBorder="1" applyAlignment="1">
      <alignment horizontal="left" vertical="center"/>
    </xf>
    <xf numFmtId="4" fontId="27" fillId="0" borderId="7" xfId="1" applyNumberFormat="1" applyFont="1" applyBorder="1" applyAlignment="1">
      <alignment horizontal="center" vertical="center"/>
    </xf>
    <xf numFmtId="166" fontId="27" fillId="0" borderId="7" xfId="1" applyNumberFormat="1" applyFont="1" applyBorder="1" applyAlignment="1">
      <alignment horizontal="center" vertical="center"/>
    </xf>
    <xf numFmtId="165" fontId="28" fillId="5" borderId="11" xfId="1" applyNumberFormat="1" applyFont="1" applyFill="1" applyBorder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0" fontId="1" fillId="0" borderId="0" xfId="1" applyAlignment="1">
      <alignment horizontal="center"/>
    </xf>
    <xf numFmtId="0" fontId="1" fillId="0" borderId="0" xfId="1" applyAlignment="1">
      <alignment horizontal="left" indent="1"/>
    </xf>
    <xf numFmtId="4" fontId="1" fillId="0" borderId="0" xfId="1" applyNumberFormat="1" applyAlignment="1">
      <alignment horizontal="right"/>
    </xf>
    <xf numFmtId="14" fontId="1" fillId="0" borderId="0" xfId="1" applyNumberFormat="1" applyAlignment="1">
      <alignment horizontal="left" indent="1"/>
    </xf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8" fillId="5" borderId="8" xfId="1" applyFont="1" applyFill="1" applyBorder="1" applyAlignment="1">
      <alignment horizontal="center" vertical="center"/>
    </xf>
    <xf numFmtId="0" fontId="28" fillId="5" borderId="9" xfId="1" applyFont="1" applyFill="1" applyBorder="1" applyAlignment="1">
      <alignment horizontal="center" vertical="center"/>
    </xf>
    <xf numFmtId="0" fontId="28" fillId="5" borderId="10" xfId="1" applyFont="1" applyFill="1" applyBorder="1" applyAlignment="1">
      <alignment horizontal="center" vertical="center"/>
    </xf>
  </cellXfs>
  <cellStyles count="7">
    <cellStyle name="Normal" xfId="0" builtinId="0"/>
    <cellStyle name="Normal 2 2" xfId="3" xr:uid="{5359A41F-CC5F-40D5-9C58-051EFD52D947}"/>
    <cellStyle name="Normal 2 2 2 2 12 2" xfId="5" xr:uid="{A291D77F-B31F-4C18-822A-E66E57398C72}"/>
    <cellStyle name="Normal 3 2 2" xfId="1" xr:uid="{4E43124F-CC77-4B28-8AC2-10DF33C20827}"/>
    <cellStyle name="Normal 4" xfId="4" xr:uid="{AF26389B-CE3E-404B-8F8E-7599FC13AB14}"/>
    <cellStyle name="Normal 5 2" xfId="2" xr:uid="{47B83E2D-CB61-4CBB-8753-E464423F77FB}"/>
    <cellStyle name="Vírgula 2 2" xfId="6" xr:uid="{C6DF2BBE-24C8-49AA-A424-17B04A05C8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B7133F1-DB43-4996-9336-D78F64A403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328070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142874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0755170-2553-4A13-81A5-E12BFA702C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229349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5</xdr:row>
      <xdr:rowOff>38100</xdr:rowOff>
    </xdr:from>
    <xdr:to>
      <xdr:col>9</xdr:col>
      <xdr:colOff>609599</xdr:colOff>
      <xdr:row>26</xdr:row>
      <xdr:rowOff>95250</xdr:rowOff>
    </xdr:to>
    <xdr:pic>
      <xdr:nvPicPr>
        <xdr:cNvPr id="3" name="Imagem 2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D35CA894-0BA6-4E27-A10C-214465409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847725"/>
          <a:ext cx="6029325" cy="3457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542925</xdr:colOff>
      <xdr:row>18</xdr:row>
      <xdr:rowOff>0</xdr:rowOff>
    </xdr:from>
    <xdr:to>
      <xdr:col>9</xdr:col>
      <xdr:colOff>228600</xdr:colOff>
      <xdr:row>20</xdr:row>
      <xdr:rowOff>114300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43FD716-3979-40D0-A2AE-4F82D8845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29146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552450</xdr:colOff>
      <xdr:row>21</xdr:row>
      <xdr:rowOff>9525</xdr:rowOff>
    </xdr:from>
    <xdr:to>
      <xdr:col>9</xdr:col>
      <xdr:colOff>266700</xdr:colOff>
      <xdr:row>23</xdr:row>
      <xdr:rowOff>123825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2A3BDDD-3483-4BC1-8721-C8988380D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3409950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19050DC-C575-4CAC-A6EA-CF4E782C64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D35A21-AADD-4985-86B3-7742E24A21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50182-9E47-43A0-ACB9-C993B872E96D}">
  <dimension ref="A1:M8"/>
  <sheetViews>
    <sheetView showGridLines="0" zoomScale="70" zoomScaleNormal="70" workbookViewId="0">
      <selection activeCell="Q13" sqref="Q13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6384" width="9.140625" style="1"/>
  </cols>
  <sheetData>
    <row r="1" spans="1:13" ht="80.2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51.75" customHeight="1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86.2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s="2" customFormat="1" ht="30.75" x14ac:dyDescent="0.25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s="2" customFormat="1" ht="30.75" x14ac:dyDescent="0.25">
      <c r="A5" s="55" t="s">
        <v>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s="2" customFormat="1" ht="35.25" customHeight="1" x14ac:dyDescent="0.25">
      <c r="A6" s="56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3" ht="190.5" customHeight="1" x14ac:dyDescent="0.25">
      <c r="A7" s="58" t="s">
        <v>5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3" ht="9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</sheetData>
  <mergeCells count="7">
    <mergeCell ref="A8:M8"/>
    <mergeCell ref="A1:M1"/>
    <mergeCell ref="A2:M3"/>
    <mergeCell ref="A4:M4"/>
    <mergeCell ref="A5:M5"/>
    <mergeCell ref="A6:M6"/>
    <mergeCell ref="A7:M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2C776-4E85-4870-BBBA-138422AFD50D}">
  <dimension ref="A1"/>
  <sheetViews>
    <sheetView showGridLines="0" zoomScaleNormal="100" workbookViewId="0">
      <selection activeCell="Q13" sqref="Q13"/>
    </sheetView>
  </sheetViews>
  <sheetFormatPr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A621-2BE5-42A7-A06C-B9787F62EED7}">
  <dimension ref="A1:E21"/>
  <sheetViews>
    <sheetView showGridLines="0" zoomScale="85" zoomScaleNormal="85" workbookViewId="0">
      <selection activeCell="Q13" sqref="Q13"/>
    </sheetView>
  </sheetViews>
  <sheetFormatPr defaultRowHeight="15" x14ac:dyDescent="0.25"/>
  <cols>
    <col min="1" max="1" width="61.7109375" style="21" customWidth="1"/>
    <col min="2" max="2" width="60.8554687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5" ht="52.15" customHeight="1" x14ac:dyDescent="0.25">
      <c r="A1" s="4"/>
      <c r="B1" s="4"/>
    </row>
    <row r="2" spans="1:5" ht="27" customHeight="1" x14ac:dyDescent="0.25">
      <c r="A2" s="6"/>
      <c r="B2" s="6"/>
    </row>
    <row r="3" spans="1:5" ht="37.9" customHeight="1" x14ac:dyDescent="0.25">
      <c r="A3" s="59" t="s">
        <v>6</v>
      </c>
      <c r="B3" s="59"/>
    </row>
    <row r="4" spans="1:5" ht="25.15" customHeight="1" x14ac:dyDescent="0.25">
      <c r="A4" s="7"/>
      <c r="B4" s="7"/>
    </row>
    <row r="5" spans="1:5" ht="14.45" customHeight="1" x14ac:dyDescent="0.25">
      <c r="A5" s="7"/>
      <c r="B5" s="7"/>
    </row>
    <row r="6" spans="1:5" ht="14.45" customHeight="1" thickBot="1" x14ac:dyDescent="0.3">
      <c r="A6" s="8" t="s">
        <v>7</v>
      </c>
      <c r="B6" s="9">
        <v>663049.44999999995</v>
      </c>
      <c r="E6" s="10"/>
    </row>
    <row r="7" spans="1:5" ht="27.6" customHeight="1" x14ac:dyDescent="0.25">
      <c r="A7" s="11" t="s">
        <v>8</v>
      </c>
      <c r="B7" s="12">
        <v>3177.49</v>
      </c>
    </row>
    <row r="8" spans="1:5" x14ac:dyDescent="0.25">
      <c r="A8" s="13"/>
      <c r="B8" s="14"/>
    </row>
    <row r="9" spans="1:5" x14ac:dyDescent="0.25">
      <c r="A9" s="15" t="s">
        <v>9</v>
      </c>
      <c r="B9" s="16">
        <f>SUM(B7:B7)</f>
        <v>3177.49</v>
      </c>
    </row>
    <row r="10" spans="1:5" x14ac:dyDescent="0.25">
      <c r="A10" s="13"/>
      <c r="B10" s="14"/>
    </row>
    <row r="11" spans="1:5" ht="27.6" customHeight="1" x14ac:dyDescent="0.25">
      <c r="A11" s="17" t="s">
        <v>10</v>
      </c>
      <c r="B11" s="18"/>
    </row>
    <row r="12" spans="1:5" ht="27.6" customHeight="1" x14ac:dyDescent="0.25">
      <c r="A12" s="11" t="s">
        <v>11</v>
      </c>
      <c r="B12" s="12">
        <v>-288546.41999999993</v>
      </c>
      <c r="C12" s="10"/>
      <c r="D12" s="10"/>
    </row>
    <row r="13" spans="1:5" ht="27.6" customHeight="1" x14ac:dyDescent="0.25">
      <c r="A13" s="11" t="s">
        <v>12</v>
      </c>
      <c r="B13" s="12">
        <v>-161690.59000000003</v>
      </c>
      <c r="C13" s="10"/>
      <c r="D13" s="10"/>
    </row>
    <row r="14" spans="1:5" x14ac:dyDescent="0.25">
      <c r="A14" s="13"/>
      <c r="B14" s="14"/>
    </row>
    <row r="15" spans="1:5" ht="27.6" customHeight="1" x14ac:dyDescent="0.25">
      <c r="A15" s="19" t="s">
        <v>9</v>
      </c>
      <c r="B15" s="20">
        <f>SUM(B12:B14)</f>
        <v>-450237.00999999995</v>
      </c>
    </row>
    <row r="16" spans="1:5" x14ac:dyDescent="0.25">
      <c r="B16" s="22"/>
    </row>
    <row r="17" spans="1:5" ht="27.6" customHeight="1" thickBot="1" x14ac:dyDescent="0.3">
      <c r="A17" s="23" t="s">
        <v>13</v>
      </c>
      <c r="B17" s="24">
        <f>B6+B9+B15</f>
        <v>215989.93</v>
      </c>
      <c r="C17" s="10"/>
      <c r="D17" s="25"/>
      <c r="E17" s="25"/>
    </row>
    <row r="21" spans="1:5" x14ac:dyDescent="0.25">
      <c r="A21" s="26"/>
      <c r="B21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BEA7-A1EB-443C-83B6-196AEE49540A}">
  <dimension ref="A1:K75"/>
  <sheetViews>
    <sheetView showGridLines="0" tabSelected="1" topLeftCell="A54" zoomScaleNormal="100" workbookViewId="0">
      <selection activeCell="F75" sqref="F75"/>
    </sheetView>
  </sheetViews>
  <sheetFormatPr defaultRowHeight="15" x14ac:dyDescent="0.25"/>
  <cols>
    <col min="1" max="1" width="6.140625" style="49" customWidth="1"/>
    <col min="2" max="2" width="13.42578125" style="49" customWidth="1"/>
    <col min="3" max="3" width="45.28515625" style="50" bestFit="1" customWidth="1"/>
    <col min="4" max="4" width="25" style="50" customWidth="1"/>
    <col min="5" max="5" width="57.85546875" style="50" customWidth="1"/>
    <col min="6" max="6" width="17" style="51" customWidth="1"/>
    <col min="7" max="7" width="14.85546875" style="52" customWidth="1"/>
    <col min="8" max="16384" width="9.140625" style="30"/>
  </cols>
  <sheetData>
    <row r="1" spans="1:11" s="28" customFormat="1" ht="53.25" customHeight="1" x14ac:dyDescent="0.25">
      <c r="A1" s="60"/>
      <c r="B1" s="60"/>
      <c r="C1" s="60"/>
      <c r="D1" s="60"/>
      <c r="E1" s="60"/>
      <c r="F1" s="60"/>
      <c r="G1" s="60"/>
      <c r="H1" s="27"/>
    </row>
    <row r="2" spans="1:11" ht="12" customHeight="1" x14ac:dyDescent="0.25">
      <c r="A2" s="61" t="s">
        <v>14</v>
      </c>
      <c r="B2" s="61"/>
      <c r="C2" s="61"/>
      <c r="D2" s="61"/>
      <c r="E2" s="61"/>
      <c r="F2" s="61"/>
      <c r="G2" s="61"/>
      <c r="H2" s="29"/>
      <c r="I2" s="29"/>
      <c r="J2" s="29"/>
      <c r="K2" s="29"/>
    </row>
    <row r="3" spans="1:11" s="31" customFormat="1" ht="20.100000000000001" customHeight="1" x14ac:dyDescent="0.25">
      <c r="A3" s="61"/>
      <c r="B3" s="61"/>
      <c r="C3" s="61"/>
      <c r="D3" s="61"/>
      <c r="E3" s="61"/>
      <c r="F3" s="61"/>
      <c r="G3" s="61"/>
      <c r="H3" s="29"/>
      <c r="I3" s="29"/>
      <c r="J3" s="29"/>
      <c r="K3" s="29"/>
    </row>
    <row r="4" spans="1:11" s="35" customFormat="1" ht="13.5" customHeight="1" x14ac:dyDescent="0.25">
      <c r="A4" s="32"/>
      <c r="B4" s="33"/>
      <c r="C4" s="32"/>
      <c r="D4" s="32"/>
      <c r="E4" s="32"/>
      <c r="F4" s="34"/>
      <c r="G4" s="32"/>
    </row>
    <row r="5" spans="1:11" s="39" customFormat="1" ht="27" customHeight="1" x14ac:dyDescent="0.2">
      <c r="A5" s="36" t="s">
        <v>15</v>
      </c>
      <c r="B5" s="36" t="s">
        <v>16</v>
      </c>
      <c r="C5" s="36" t="s">
        <v>17</v>
      </c>
      <c r="D5" s="36" t="s">
        <v>18</v>
      </c>
      <c r="E5" s="36" t="s">
        <v>19</v>
      </c>
      <c r="F5" s="37" t="s">
        <v>20</v>
      </c>
      <c r="G5" s="38" t="s">
        <v>21</v>
      </c>
    </row>
    <row r="6" spans="1:11" x14ac:dyDescent="0.25">
      <c r="A6" s="40">
        <v>1</v>
      </c>
      <c r="B6" s="41">
        <v>157</v>
      </c>
      <c r="C6" s="42" t="s">
        <v>22</v>
      </c>
      <c r="D6" s="42" t="s">
        <v>12</v>
      </c>
      <c r="E6" s="43" t="s">
        <v>23</v>
      </c>
      <c r="F6" s="44">
        <v>-1750</v>
      </c>
      <c r="G6" s="45">
        <v>46055</v>
      </c>
    </row>
    <row r="7" spans="1:11" x14ac:dyDescent="0.25">
      <c r="A7" s="40">
        <v>2</v>
      </c>
      <c r="B7" s="41">
        <v>1947</v>
      </c>
      <c r="C7" s="42" t="s">
        <v>24</v>
      </c>
      <c r="D7" s="42" t="s">
        <v>12</v>
      </c>
      <c r="E7" s="43" t="s">
        <v>25</v>
      </c>
      <c r="F7" s="44">
        <v>-47428.32</v>
      </c>
      <c r="G7" s="45">
        <v>46055</v>
      </c>
    </row>
    <row r="8" spans="1:11" x14ac:dyDescent="0.25">
      <c r="A8" s="40">
        <v>3</v>
      </c>
      <c r="B8" s="41">
        <v>5233</v>
      </c>
      <c r="C8" s="42" t="s">
        <v>26</v>
      </c>
      <c r="D8" s="42" t="s">
        <v>12</v>
      </c>
      <c r="E8" s="43" t="s">
        <v>27</v>
      </c>
      <c r="F8" s="44">
        <v>-720</v>
      </c>
      <c r="G8" s="45">
        <v>46055</v>
      </c>
    </row>
    <row r="9" spans="1:11" x14ac:dyDescent="0.25">
      <c r="A9" s="40">
        <v>4</v>
      </c>
      <c r="B9" s="41">
        <v>18263</v>
      </c>
      <c r="C9" s="42" t="s">
        <v>22</v>
      </c>
      <c r="D9" s="42" t="s">
        <v>12</v>
      </c>
      <c r="E9" s="43" t="s">
        <v>28</v>
      </c>
      <c r="F9" s="44">
        <v>-3116.99</v>
      </c>
      <c r="G9" s="45">
        <v>46055</v>
      </c>
    </row>
    <row r="10" spans="1:11" x14ac:dyDescent="0.25">
      <c r="A10" s="40">
        <v>5</v>
      </c>
      <c r="B10" s="41">
        <v>21698</v>
      </c>
      <c r="C10" s="42" t="s">
        <v>29</v>
      </c>
      <c r="D10" s="42" t="s">
        <v>11</v>
      </c>
      <c r="E10" s="43" t="s">
        <v>30</v>
      </c>
      <c r="F10" s="44">
        <v>-5575</v>
      </c>
      <c r="G10" s="45">
        <v>46057</v>
      </c>
    </row>
    <row r="11" spans="1:11" x14ac:dyDescent="0.25">
      <c r="A11" s="40">
        <v>6</v>
      </c>
      <c r="B11" s="41">
        <v>8038233</v>
      </c>
      <c r="C11" s="42" t="s">
        <v>31</v>
      </c>
      <c r="D11" s="42" t="s">
        <v>11</v>
      </c>
      <c r="E11" s="43" t="s">
        <v>32</v>
      </c>
      <c r="F11" s="44">
        <v>-236.73</v>
      </c>
      <c r="G11" s="45">
        <v>46058</v>
      </c>
    </row>
    <row r="12" spans="1:11" x14ac:dyDescent="0.25">
      <c r="A12" s="40">
        <v>7</v>
      </c>
      <c r="B12" s="41">
        <v>282</v>
      </c>
      <c r="C12" s="42" t="s">
        <v>33</v>
      </c>
      <c r="D12" s="42" t="s">
        <v>12</v>
      </c>
      <c r="E12" s="43" t="s">
        <v>34</v>
      </c>
      <c r="F12" s="44">
        <v>-6866.07</v>
      </c>
      <c r="G12" s="45">
        <v>46059</v>
      </c>
    </row>
    <row r="13" spans="1:11" x14ac:dyDescent="0.25">
      <c r="A13" s="40">
        <v>8</v>
      </c>
      <c r="B13" s="41">
        <v>6004</v>
      </c>
      <c r="C13" s="42" t="s">
        <v>24</v>
      </c>
      <c r="D13" s="42" t="s">
        <v>12</v>
      </c>
      <c r="E13" s="43" t="s">
        <v>35</v>
      </c>
      <c r="F13" s="44">
        <v>-1969</v>
      </c>
      <c r="G13" s="45">
        <v>46059</v>
      </c>
    </row>
    <row r="14" spans="1:11" x14ac:dyDescent="0.25">
      <c r="A14" s="40">
        <v>9</v>
      </c>
      <c r="B14" s="41">
        <v>1234677</v>
      </c>
      <c r="C14" s="42" t="s">
        <v>29</v>
      </c>
      <c r="D14" s="42" t="s">
        <v>11</v>
      </c>
      <c r="E14" s="43" t="s">
        <v>36</v>
      </c>
      <c r="F14" s="44">
        <v>-847.69</v>
      </c>
      <c r="G14" s="45">
        <v>46059</v>
      </c>
    </row>
    <row r="15" spans="1:11" x14ac:dyDescent="0.25">
      <c r="A15" s="40">
        <v>10</v>
      </c>
      <c r="B15" s="41">
        <v>1492</v>
      </c>
      <c r="C15" s="42" t="s">
        <v>37</v>
      </c>
      <c r="D15" s="42" t="s">
        <v>11</v>
      </c>
      <c r="E15" s="43" t="s">
        <v>38</v>
      </c>
      <c r="F15" s="44">
        <v>-101641.55</v>
      </c>
      <c r="G15" s="45">
        <v>46062</v>
      </c>
    </row>
    <row r="16" spans="1:11" x14ac:dyDescent="0.25">
      <c r="A16" s="40">
        <v>11</v>
      </c>
      <c r="B16" s="41">
        <v>20551</v>
      </c>
      <c r="C16" s="42" t="s">
        <v>39</v>
      </c>
      <c r="D16" s="42" t="s">
        <v>11</v>
      </c>
      <c r="E16" s="43" t="s">
        <v>40</v>
      </c>
      <c r="F16" s="44">
        <v>-1920</v>
      </c>
      <c r="G16" s="45">
        <v>46062</v>
      </c>
    </row>
    <row r="17" spans="1:7" x14ac:dyDescent="0.25">
      <c r="A17" s="40">
        <v>12</v>
      </c>
      <c r="B17" s="41">
        <v>41687</v>
      </c>
      <c r="C17" s="42" t="s">
        <v>26</v>
      </c>
      <c r="D17" s="42" t="s">
        <v>12</v>
      </c>
      <c r="E17" s="43" t="s">
        <v>41</v>
      </c>
      <c r="F17" s="44">
        <v>-988</v>
      </c>
      <c r="G17" s="45">
        <v>46062</v>
      </c>
    </row>
    <row r="18" spans="1:7" x14ac:dyDescent="0.25">
      <c r="A18" s="40">
        <v>13</v>
      </c>
      <c r="B18" s="41">
        <v>50453</v>
      </c>
      <c r="C18" s="42" t="s">
        <v>42</v>
      </c>
      <c r="D18" s="42" t="s">
        <v>12</v>
      </c>
      <c r="E18" s="43" t="s">
        <v>43</v>
      </c>
      <c r="F18" s="44">
        <v>-468.83</v>
      </c>
      <c r="G18" s="45">
        <v>46062</v>
      </c>
    </row>
    <row r="19" spans="1:7" x14ac:dyDescent="0.25">
      <c r="A19" s="40">
        <v>14</v>
      </c>
      <c r="B19" s="41">
        <v>72072</v>
      </c>
      <c r="C19" s="42" t="s">
        <v>31</v>
      </c>
      <c r="D19" s="42" t="s">
        <v>11</v>
      </c>
      <c r="E19" s="43" t="s">
        <v>44</v>
      </c>
      <c r="F19" s="44">
        <v>-456.68</v>
      </c>
      <c r="G19" s="45">
        <v>46062</v>
      </c>
    </row>
    <row r="20" spans="1:7" x14ac:dyDescent="0.25">
      <c r="A20" s="40">
        <v>15</v>
      </c>
      <c r="B20" s="41">
        <v>1044748</v>
      </c>
      <c r="C20" s="42" t="s">
        <v>45</v>
      </c>
      <c r="D20" s="42" t="s">
        <v>11</v>
      </c>
      <c r="E20" s="43" t="s">
        <v>46</v>
      </c>
      <c r="F20" s="44">
        <v>-6044</v>
      </c>
      <c r="G20" s="45">
        <v>46062</v>
      </c>
    </row>
    <row r="21" spans="1:7" x14ac:dyDescent="0.25">
      <c r="A21" s="40">
        <v>16</v>
      </c>
      <c r="B21" s="41">
        <v>1045604</v>
      </c>
      <c r="C21" s="42" t="s">
        <v>31</v>
      </c>
      <c r="D21" s="42" t="s">
        <v>11</v>
      </c>
      <c r="E21" s="43" t="s">
        <v>46</v>
      </c>
      <c r="F21" s="44">
        <v>-438.7</v>
      </c>
      <c r="G21" s="45">
        <v>46062</v>
      </c>
    </row>
    <row r="22" spans="1:7" x14ac:dyDescent="0.25">
      <c r="A22" s="40">
        <v>17</v>
      </c>
      <c r="B22" s="41">
        <v>1834</v>
      </c>
      <c r="C22" s="42" t="s">
        <v>33</v>
      </c>
      <c r="D22" s="42" t="s">
        <v>12</v>
      </c>
      <c r="E22" s="43" t="s">
        <v>47</v>
      </c>
      <c r="F22" s="44">
        <v>-1366.11</v>
      </c>
      <c r="G22" s="45">
        <v>46063</v>
      </c>
    </row>
    <row r="23" spans="1:7" x14ac:dyDescent="0.25">
      <c r="A23" s="40">
        <v>18</v>
      </c>
      <c r="B23" s="41">
        <v>1836</v>
      </c>
      <c r="C23" s="42" t="s">
        <v>33</v>
      </c>
      <c r="D23" s="42" t="s">
        <v>12</v>
      </c>
      <c r="E23" s="43" t="s">
        <v>47</v>
      </c>
      <c r="F23" s="44">
        <v>-444.29</v>
      </c>
      <c r="G23" s="45">
        <v>46063</v>
      </c>
    </row>
    <row r="24" spans="1:7" x14ac:dyDescent="0.25">
      <c r="A24" s="40">
        <v>19</v>
      </c>
      <c r="B24" s="41">
        <v>1841</v>
      </c>
      <c r="C24" s="42" t="s">
        <v>33</v>
      </c>
      <c r="D24" s="42" t="s">
        <v>12</v>
      </c>
      <c r="E24" s="43" t="s">
        <v>47</v>
      </c>
      <c r="F24" s="44">
        <v>-444.29</v>
      </c>
      <c r="G24" s="45">
        <v>46063</v>
      </c>
    </row>
    <row r="25" spans="1:7" x14ac:dyDescent="0.25">
      <c r="A25" s="40">
        <v>20</v>
      </c>
      <c r="B25" s="41">
        <v>6346</v>
      </c>
      <c r="C25" s="42" t="s">
        <v>48</v>
      </c>
      <c r="D25" s="42" t="s">
        <v>12</v>
      </c>
      <c r="E25" s="43" t="s">
        <v>47</v>
      </c>
      <c r="F25" s="44">
        <v>-1753.2</v>
      </c>
      <c r="G25" s="45">
        <v>46063</v>
      </c>
    </row>
    <row r="26" spans="1:7" x14ac:dyDescent="0.25">
      <c r="A26" s="40">
        <v>21</v>
      </c>
      <c r="B26" s="41">
        <v>6350</v>
      </c>
      <c r="C26" s="42" t="s">
        <v>48</v>
      </c>
      <c r="D26" s="42" t="s">
        <v>12</v>
      </c>
      <c r="E26" s="43" t="s">
        <v>47</v>
      </c>
      <c r="F26" s="44">
        <v>-3201.97</v>
      </c>
      <c r="G26" s="45">
        <v>46063</v>
      </c>
    </row>
    <row r="27" spans="1:7" x14ac:dyDescent="0.25">
      <c r="A27" s="40">
        <v>22</v>
      </c>
      <c r="B27" s="41">
        <v>6353</v>
      </c>
      <c r="C27" s="42" t="s">
        <v>48</v>
      </c>
      <c r="D27" s="42" t="s">
        <v>12</v>
      </c>
      <c r="E27" s="43" t="s">
        <v>47</v>
      </c>
      <c r="F27" s="44">
        <v>-1753.2</v>
      </c>
      <c r="G27" s="45">
        <v>46063</v>
      </c>
    </row>
    <row r="28" spans="1:7" x14ac:dyDescent="0.25">
      <c r="A28" s="40">
        <v>23</v>
      </c>
      <c r="B28" s="41">
        <v>163991</v>
      </c>
      <c r="C28" s="42" t="s">
        <v>49</v>
      </c>
      <c r="D28" s="42" t="s">
        <v>12</v>
      </c>
      <c r="E28" s="43" t="s">
        <v>25</v>
      </c>
      <c r="F28" s="44">
        <v>-1135.52</v>
      </c>
      <c r="G28" s="45">
        <v>46063</v>
      </c>
    </row>
    <row r="29" spans="1:7" x14ac:dyDescent="0.25">
      <c r="A29" s="40">
        <v>24</v>
      </c>
      <c r="B29" s="41">
        <v>163999</v>
      </c>
      <c r="C29" s="42" t="s">
        <v>49</v>
      </c>
      <c r="D29" s="42" t="s">
        <v>12</v>
      </c>
      <c r="E29" s="43" t="s">
        <v>50</v>
      </c>
      <c r="F29" s="44">
        <v>-24.79</v>
      </c>
      <c r="G29" s="45">
        <v>46063</v>
      </c>
    </row>
    <row r="30" spans="1:7" x14ac:dyDescent="0.25">
      <c r="A30" s="40">
        <v>25</v>
      </c>
      <c r="B30" s="41">
        <v>164014</v>
      </c>
      <c r="C30" s="42" t="s">
        <v>49</v>
      </c>
      <c r="D30" s="42" t="s">
        <v>12</v>
      </c>
      <c r="E30" s="43" t="s">
        <v>41</v>
      </c>
      <c r="F30" s="44">
        <v>-52</v>
      </c>
      <c r="G30" s="45">
        <v>46063</v>
      </c>
    </row>
    <row r="31" spans="1:7" x14ac:dyDescent="0.25">
      <c r="A31" s="40">
        <v>26</v>
      </c>
      <c r="B31" s="41">
        <v>164017</v>
      </c>
      <c r="C31" s="42" t="s">
        <v>49</v>
      </c>
      <c r="D31" s="42" t="s">
        <v>12</v>
      </c>
      <c r="E31" s="43" t="s">
        <v>35</v>
      </c>
      <c r="F31" s="44">
        <v>-110</v>
      </c>
      <c r="G31" s="45">
        <v>46063</v>
      </c>
    </row>
    <row r="32" spans="1:7" x14ac:dyDescent="0.25">
      <c r="A32" s="40">
        <v>27</v>
      </c>
      <c r="B32" s="41">
        <v>175503</v>
      </c>
      <c r="C32" s="42" t="s">
        <v>48</v>
      </c>
      <c r="D32" s="42" t="s">
        <v>12</v>
      </c>
      <c r="E32" s="43" t="s">
        <v>51</v>
      </c>
      <c r="F32" s="44">
        <v>-37159.06</v>
      </c>
      <c r="G32" s="45">
        <v>46063</v>
      </c>
    </row>
    <row r="33" spans="1:7" x14ac:dyDescent="0.25">
      <c r="A33" s="40">
        <v>28</v>
      </c>
      <c r="B33" s="41">
        <v>446691</v>
      </c>
      <c r="C33" s="42" t="s">
        <v>52</v>
      </c>
      <c r="D33" s="42" t="s">
        <v>12</v>
      </c>
      <c r="E33" s="43" t="s">
        <v>53</v>
      </c>
      <c r="F33" s="44">
        <v>-1800</v>
      </c>
      <c r="G33" s="45">
        <v>46063</v>
      </c>
    </row>
    <row r="34" spans="1:7" x14ac:dyDescent="0.25">
      <c r="A34" s="40">
        <v>29</v>
      </c>
      <c r="B34" s="41">
        <v>447177</v>
      </c>
      <c r="C34" s="42" t="s">
        <v>54</v>
      </c>
      <c r="D34" s="42" t="s">
        <v>12</v>
      </c>
      <c r="E34" s="43" t="s">
        <v>53</v>
      </c>
      <c r="F34" s="44">
        <v>-5000</v>
      </c>
      <c r="G34" s="45">
        <v>46063</v>
      </c>
    </row>
    <row r="35" spans="1:7" x14ac:dyDescent="0.25">
      <c r="A35" s="40">
        <v>30</v>
      </c>
      <c r="B35" s="41">
        <v>449876</v>
      </c>
      <c r="C35" s="42" t="s">
        <v>54</v>
      </c>
      <c r="D35" s="42" t="s">
        <v>12</v>
      </c>
      <c r="E35" s="43" t="s">
        <v>53</v>
      </c>
      <c r="F35" s="44">
        <v>-2000</v>
      </c>
      <c r="G35" s="45">
        <v>46063</v>
      </c>
    </row>
    <row r="36" spans="1:7" x14ac:dyDescent="0.25">
      <c r="A36" s="40">
        <v>31</v>
      </c>
      <c r="B36" s="41">
        <v>1756</v>
      </c>
      <c r="C36" s="42" t="s">
        <v>22</v>
      </c>
      <c r="D36" s="42" t="s">
        <v>12</v>
      </c>
      <c r="E36" s="43" t="s">
        <v>55</v>
      </c>
      <c r="F36" s="44">
        <v>-420</v>
      </c>
      <c r="G36" s="45">
        <v>46064</v>
      </c>
    </row>
    <row r="37" spans="1:7" x14ac:dyDescent="0.25">
      <c r="A37" s="40">
        <v>32</v>
      </c>
      <c r="B37" s="41">
        <v>177726</v>
      </c>
      <c r="C37" s="42" t="s">
        <v>56</v>
      </c>
      <c r="D37" s="42" t="s">
        <v>11</v>
      </c>
      <c r="E37" s="43" t="s">
        <v>57</v>
      </c>
      <c r="F37" s="44">
        <v>-1074.8</v>
      </c>
      <c r="G37" s="45">
        <v>46064</v>
      </c>
    </row>
    <row r="38" spans="1:7" x14ac:dyDescent="0.25">
      <c r="A38" s="40">
        <v>33</v>
      </c>
      <c r="B38" s="41">
        <v>2</v>
      </c>
      <c r="C38" s="42" t="s">
        <v>58</v>
      </c>
      <c r="D38" s="42" t="s">
        <v>11</v>
      </c>
      <c r="E38" s="43" t="s">
        <v>59</v>
      </c>
      <c r="F38" s="44">
        <v>-1046</v>
      </c>
      <c r="G38" s="45">
        <v>46065</v>
      </c>
    </row>
    <row r="39" spans="1:7" x14ac:dyDescent="0.25">
      <c r="A39" s="40">
        <v>34</v>
      </c>
      <c r="B39" s="41">
        <v>778</v>
      </c>
      <c r="C39" s="42" t="s">
        <v>22</v>
      </c>
      <c r="D39" s="42" t="s">
        <v>12</v>
      </c>
      <c r="E39" s="43" t="s">
        <v>60</v>
      </c>
      <c r="F39" s="44">
        <v>-3883.06</v>
      </c>
      <c r="G39" s="45">
        <v>46066</v>
      </c>
    </row>
    <row r="40" spans="1:7" x14ac:dyDescent="0.25">
      <c r="A40" s="40">
        <v>35</v>
      </c>
      <c r="B40" s="41">
        <v>782</v>
      </c>
      <c r="C40" s="42" t="s">
        <v>22</v>
      </c>
      <c r="D40" s="42" t="s">
        <v>12</v>
      </c>
      <c r="E40" s="43" t="s">
        <v>60</v>
      </c>
      <c r="F40" s="44">
        <v>-11649.17</v>
      </c>
      <c r="G40" s="45">
        <v>46066</v>
      </c>
    </row>
    <row r="41" spans="1:7" x14ac:dyDescent="0.25">
      <c r="A41" s="40">
        <v>36</v>
      </c>
      <c r="B41" s="41">
        <v>1502</v>
      </c>
      <c r="C41" s="42" t="s">
        <v>37</v>
      </c>
      <c r="D41" s="42" t="s">
        <v>11</v>
      </c>
      <c r="E41" s="43" t="s">
        <v>38</v>
      </c>
      <c r="F41" s="44">
        <v>-142421.25</v>
      </c>
      <c r="G41" s="45">
        <v>46066</v>
      </c>
    </row>
    <row r="42" spans="1:7" x14ac:dyDescent="0.25">
      <c r="A42" s="40">
        <v>37</v>
      </c>
      <c r="B42" s="41">
        <v>6600</v>
      </c>
      <c r="C42" s="42" t="s">
        <v>39</v>
      </c>
      <c r="D42" s="42" t="s">
        <v>11</v>
      </c>
      <c r="E42" s="43" t="s">
        <v>61</v>
      </c>
      <c r="F42" s="44">
        <v>-755.2</v>
      </c>
      <c r="G42" s="45">
        <v>46066</v>
      </c>
    </row>
    <row r="43" spans="1:7" x14ac:dyDescent="0.25">
      <c r="A43" s="40">
        <v>38</v>
      </c>
      <c r="B43" s="41">
        <v>11632</v>
      </c>
      <c r="C43" s="42" t="s">
        <v>48</v>
      </c>
      <c r="D43" s="42" t="s">
        <v>12</v>
      </c>
      <c r="E43" s="43" t="s">
        <v>62</v>
      </c>
      <c r="F43" s="44">
        <v>-3098.96</v>
      </c>
      <c r="G43" s="45">
        <v>46066</v>
      </c>
    </row>
    <row r="44" spans="1:7" x14ac:dyDescent="0.25">
      <c r="A44" s="40">
        <v>39</v>
      </c>
      <c r="B44" s="41">
        <v>13121</v>
      </c>
      <c r="C44" s="42" t="s">
        <v>31</v>
      </c>
      <c r="D44" s="42" t="s">
        <v>11</v>
      </c>
      <c r="E44" s="43" t="s">
        <v>63</v>
      </c>
      <c r="F44" s="44">
        <v>-680</v>
      </c>
      <c r="G44" s="45">
        <v>46066</v>
      </c>
    </row>
    <row r="45" spans="1:7" x14ac:dyDescent="0.25">
      <c r="A45" s="40">
        <v>40</v>
      </c>
      <c r="B45" s="41">
        <v>20597</v>
      </c>
      <c r="C45" s="42" t="s">
        <v>29</v>
      </c>
      <c r="D45" s="42" t="s">
        <v>11</v>
      </c>
      <c r="E45" s="43" t="s">
        <v>40</v>
      </c>
      <c r="F45" s="44">
        <v>-165</v>
      </c>
      <c r="G45" s="45">
        <v>46066</v>
      </c>
    </row>
    <row r="46" spans="1:7" x14ac:dyDescent="0.25">
      <c r="A46" s="40">
        <v>41</v>
      </c>
      <c r="B46" s="41">
        <v>41706</v>
      </c>
      <c r="C46" s="42" t="s">
        <v>26</v>
      </c>
      <c r="D46" s="42" t="s">
        <v>12</v>
      </c>
      <c r="E46" s="43" t="s">
        <v>41</v>
      </c>
      <c r="F46" s="44">
        <v>-570</v>
      </c>
      <c r="G46" s="45">
        <v>46066</v>
      </c>
    </row>
    <row r="47" spans="1:7" x14ac:dyDescent="0.25">
      <c r="A47" s="40">
        <v>42</v>
      </c>
      <c r="B47" s="41">
        <v>182319</v>
      </c>
      <c r="C47" s="42" t="s">
        <v>58</v>
      </c>
      <c r="D47" s="42" t="s">
        <v>11</v>
      </c>
      <c r="E47" s="43" t="s">
        <v>64</v>
      </c>
      <c r="F47" s="44">
        <v>-5553.87</v>
      </c>
      <c r="G47" s="45">
        <v>46066</v>
      </c>
    </row>
    <row r="48" spans="1:7" x14ac:dyDescent="0.25">
      <c r="A48" s="40">
        <v>43</v>
      </c>
      <c r="B48" s="41">
        <v>802153</v>
      </c>
      <c r="C48" s="42" t="s">
        <v>31</v>
      </c>
      <c r="D48" s="42" t="s">
        <v>11</v>
      </c>
      <c r="E48" s="43" t="s">
        <v>65</v>
      </c>
      <c r="F48" s="44">
        <v>-20</v>
      </c>
      <c r="G48" s="45">
        <v>46066</v>
      </c>
    </row>
    <row r="49" spans="1:7" x14ac:dyDescent="0.25">
      <c r="A49" s="40">
        <v>44</v>
      </c>
      <c r="B49" s="41">
        <v>1046851</v>
      </c>
      <c r="C49" s="42" t="s">
        <v>29</v>
      </c>
      <c r="D49" s="42" t="s">
        <v>11</v>
      </c>
      <c r="E49" s="43" t="s">
        <v>46</v>
      </c>
      <c r="F49" s="44">
        <v>-680</v>
      </c>
      <c r="G49" s="45">
        <v>46066</v>
      </c>
    </row>
    <row r="50" spans="1:7" x14ac:dyDescent="0.25">
      <c r="A50" s="40">
        <v>45</v>
      </c>
      <c r="B50" s="41">
        <v>1288995</v>
      </c>
      <c r="C50" s="42" t="s">
        <v>39</v>
      </c>
      <c r="D50" s="42" t="s">
        <v>11</v>
      </c>
      <c r="E50" s="43" t="s">
        <v>66</v>
      </c>
      <c r="F50" s="44">
        <v>-557.12</v>
      </c>
      <c r="G50" s="45">
        <v>46066</v>
      </c>
    </row>
    <row r="51" spans="1:7" x14ac:dyDescent="0.25">
      <c r="A51" s="40">
        <v>46</v>
      </c>
      <c r="B51" s="41">
        <v>5</v>
      </c>
      <c r="C51" s="42" t="s">
        <v>22</v>
      </c>
      <c r="D51" s="42" t="s">
        <v>12</v>
      </c>
      <c r="E51" s="43" t="s">
        <v>67</v>
      </c>
      <c r="F51" s="44">
        <v>-4480</v>
      </c>
      <c r="G51" s="45">
        <v>46072</v>
      </c>
    </row>
    <row r="52" spans="1:7" x14ac:dyDescent="0.25">
      <c r="A52" s="40">
        <v>47</v>
      </c>
      <c r="B52" s="41">
        <v>802971</v>
      </c>
      <c r="C52" s="42" t="s">
        <v>29</v>
      </c>
      <c r="D52" s="42" t="s">
        <v>11</v>
      </c>
      <c r="E52" s="43" t="s">
        <v>68</v>
      </c>
      <c r="F52" s="44">
        <v>-42.9</v>
      </c>
      <c r="G52" s="45">
        <v>46072</v>
      </c>
    </row>
    <row r="53" spans="1:7" x14ac:dyDescent="0.25">
      <c r="A53" s="40">
        <v>48</v>
      </c>
      <c r="B53" s="41">
        <v>1651</v>
      </c>
      <c r="C53" s="42" t="s">
        <v>39</v>
      </c>
      <c r="D53" s="42" t="s">
        <v>11</v>
      </c>
      <c r="E53" s="43" t="s">
        <v>69</v>
      </c>
      <c r="F53" s="44">
        <v>-1062.5</v>
      </c>
      <c r="G53" s="45">
        <v>46073</v>
      </c>
    </row>
    <row r="54" spans="1:7" x14ac:dyDescent="0.25">
      <c r="A54" s="40">
        <v>49</v>
      </c>
      <c r="B54" s="41">
        <v>29905</v>
      </c>
      <c r="C54" s="42" t="s">
        <v>29</v>
      </c>
      <c r="D54" s="42" t="s">
        <v>11</v>
      </c>
      <c r="E54" s="43" t="s">
        <v>70</v>
      </c>
      <c r="F54" s="44">
        <v>-87.74</v>
      </c>
      <c r="G54" s="45">
        <v>46073</v>
      </c>
    </row>
    <row r="55" spans="1:7" x14ac:dyDescent="0.25">
      <c r="A55" s="40">
        <v>50</v>
      </c>
      <c r="B55" s="41">
        <v>138157</v>
      </c>
      <c r="C55" s="42" t="s">
        <v>29</v>
      </c>
      <c r="D55" s="42" t="s">
        <v>11</v>
      </c>
      <c r="E55" s="43" t="s">
        <v>71</v>
      </c>
      <c r="F55" s="44">
        <v>-3202</v>
      </c>
      <c r="G55" s="45">
        <v>46073</v>
      </c>
    </row>
    <row r="56" spans="1:7" x14ac:dyDescent="0.25">
      <c r="A56" s="40">
        <v>51</v>
      </c>
      <c r="B56" s="41">
        <v>164024</v>
      </c>
      <c r="C56" s="42" t="s">
        <v>72</v>
      </c>
      <c r="D56" s="42" t="s">
        <v>12</v>
      </c>
      <c r="E56" s="43" t="s">
        <v>73</v>
      </c>
      <c r="F56" s="44">
        <v>-5117.29</v>
      </c>
      <c r="G56" s="45">
        <v>46073</v>
      </c>
    </row>
    <row r="57" spans="1:7" x14ac:dyDescent="0.25">
      <c r="A57" s="40">
        <v>52</v>
      </c>
      <c r="B57" s="41" t="s">
        <v>91</v>
      </c>
      <c r="C57" s="42" t="s">
        <v>74</v>
      </c>
      <c r="D57" s="42" t="s">
        <v>12</v>
      </c>
      <c r="E57" s="43" t="s">
        <v>75</v>
      </c>
      <c r="F57" s="44">
        <v>-1048.71</v>
      </c>
      <c r="G57" s="45">
        <v>46073</v>
      </c>
    </row>
    <row r="58" spans="1:7" x14ac:dyDescent="0.25">
      <c r="A58" s="40">
        <v>53</v>
      </c>
      <c r="B58" s="41" t="s">
        <v>91</v>
      </c>
      <c r="C58" s="42" t="s">
        <v>76</v>
      </c>
      <c r="D58" s="42" t="s">
        <v>12</v>
      </c>
      <c r="E58" s="43" t="s">
        <v>75</v>
      </c>
      <c r="F58" s="44">
        <v>-575.76</v>
      </c>
      <c r="G58" s="45">
        <v>46073</v>
      </c>
    </row>
    <row r="59" spans="1:7" x14ac:dyDescent="0.25">
      <c r="A59" s="40">
        <v>54</v>
      </c>
      <c r="B59" s="41" t="s">
        <v>91</v>
      </c>
      <c r="C59" s="42" t="s">
        <v>77</v>
      </c>
      <c r="D59" s="42" t="s">
        <v>12</v>
      </c>
      <c r="E59" s="43" t="s">
        <v>75</v>
      </c>
      <c r="F59" s="44">
        <v>-5491.17</v>
      </c>
      <c r="G59" s="45">
        <v>46073</v>
      </c>
    </row>
    <row r="60" spans="1:7" x14ac:dyDescent="0.25">
      <c r="A60" s="40">
        <v>55</v>
      </c>
      <c r="B60" s="41">
        <v>7187</v>
      </c>
      <c r="C60" s="42" t="s">
        <v>58</v>
      </c>
      <c r="D60" s="42" t="s">
        <v>11</v>
      </c>
      <c r="E60" s="43" t="s">
        <v>78</v>
      </c>
      <c r="F60" s="44">
        <v>-1050</v>
      </c>
      <c r="G60" s="45">
        <v>46076</v>
      </c>
    </row>
    <row r="61" spans="1:7" x14ac:dyDescent="0.25">
      <c r="A61" s="40">
        <v>56</v>
      </c>
      <c r="B61" s="41">
        <v>20687</v>
      </c>
      <c r="C61" s="42" t="s">
        <v>79</v>
      </c>
      <c r="D61" s="42" t="s">
        <v>11</v>
      </c>
      <c r="E61" s="43" t="s">
        <v>40</v>
      </c>
      <c r="F61" s="44">
        <v>-539</v>
      </c>
      <c r="G61" s="45">
        <v>46076</v>
      </c>
    </row>
    <row r="62" spans="1:7" x14ac:dyDescent="0.25">
      <c r="A62" s="40">
        <v>57</v>
      </c>
      <c r="B62" s="41">
        <v>21929</v>
      </c>
      <c r="C62" s="42" t="s">
        <v>29</v>
      </c>
      <c r="D62" s="42" t="s">
        <v>11</v>
      </c>
      <c r="E62" s="43" t="s">
        <v>30</v>
      </c>
      <c r="F62" s="44">
        <v>-4410</v>
      </c>
      <c r="G62" s="45">
        <v>46076</v>
      </c>
    </row>
    <row r="63" spans="1:7" x14ac:dyDescent="0.25">
      <c r="A63" s="40">
        <v>58</v>
      </c>
      <c r="B63" s="41">
        <v>115608</v>
      </c>
      <c r="C63" s="42" t="s">
        <v>29</v>
      </c>
      <c r="D63" s="42" t="s">
        <v>11</v>
      </c>
      <c r="E63" s="43" t="s">
        <v>80</v>
      </c>
      <c r="F63" s="44">
        <v>-567</v>
      </c>
      <c r="G63" s="45">
        <v>46076</v>
      </c>
    </row>
    <row r="64" spans="1:7" x14ac:dyDescent="0.25">
      <c r="A64" s="40">
        <v>59</v>
      </c>
      <c r="B64" s="41">
        <v>1048182</v>
      </c>
      <c r="C64" s="42" t="s">
        <v>45</v>
      </c>
      <c r="D64" s="42" t="s">
        <v>11</v>
      </c>
      <c r="E64" s="43" t="s">
        <v>46</v>
      </c>
      <c r="F64" s="44">
        <v>-1205.3599999999999</v>
      </c>
      <c r="G64" s="45">
        <v>46076</v>
      </c>
    </row>
    <row r="65" spans="1:7" x14ac:dyDescent="0.25">
      <c r="A65" s="40">
        <v>60</v>
      </c>
      <c r="B65" s="41">
        <v>6608</v>
      </c>
      <c r="C65" s="42" t="s">
        <v>39</v>
      </c>
      <c r="D65" s="42" t="s">
        <v>11</v>
      </c>
      <c r="E65" s="43" t="s">
        <v>61</v>
      </c>
      <c r="F65" s="44">
        <v>-1314.49</v>
      </c>
      <c r="G65" s="45">
        <v>46078</v>
      </c>
    </row>
    <row r="66" spans="1:7" x14ac:dyDescent="0.25">
      <c r="A66" s="40">
        <v>61</v>
      </c>
      <c r="B66" s="41">
        <v>1048851</v>
      </c>
      <c r="C66" s="42" t="s">
        <v>81</v>
      </c>
      <c r="D66" s="42" t="s">
        <v>11</v>
      </c>
      <c r="E66" s="43" t="s">
        <v>46</v>
      </c>
      <c r="F66" s="44">
        <v>-961.8</v>
      </c>
      <c r="G66" s="45">
        <v>46078</v>
      </c>
    </row>
    <row r="67" spans="1:7" x14ac:dyDescent="0.25">
      <c r="A67" s="40">
        <v>62</v>
      </c>
      <c r="B67" s="41">
        <v>55</v>
      </c>
      <c r="C67" s="42" t="s">
        <v>31</v>
      </c>
      <c r="D67" s="42" t="s">
        <v>11</v>
      </c>
      <c r="E67" s="43" t="s">
        <v>82</v>
      </c>
      <c r="F67" s="44">
        <v>-789</v>
      </c>
      <c r="G67" s="45">
        <v>46079</v>
      </c>
    </row>
    <row r="68" spans="1:7" x14ac:dyDescent="0.25">
      <c r="A68" s="40">
        <v>63</v>
      </c>
      <c r="B68" s="41">
        <v>3298</v>
      </c>
      <c r="C68" s="42" t="s">
        <v>58</v>
      </c>
      <c r="D68" s="42" t="s">
        <v>11</v>
      </c>
      <c r="E68" s="43" t="s">
        <v>83</v>
      </c>
      <c r="F68" s="44">
        <v>-624</v>
      </c>
      <c r="G68" s="45">
        <v>46079</v>
      </c>
    </row>
    <row r="69" spans="1:7" x14ac:dyDescent="0.25">
      <c r="A69" s="40">
        <v>64</v>
      </c>
      <c r="B69" s="41">
        <v>24139</v>
      </c>
      <c r="C69" s="42" t="s">
        <v>84</v>
      </c>
      <c r="D69" s="42" t="s">
        <v>11</v>
      </c>
      <c r="E69" s="43" t="s">
        <v>85</v>
      </c>
      <c r="F69" s="44">
        <v>-735</v>
      </c>
      <c r="G69" s="45">
        <v>46079</v>
      </c>
    </row>
    <row r="70" spans="1:7" x14ac:dyDescent="0.25">
      <c r="A70" s="40">
        <v>65</v>
      </c>
      <c r="B70" s="41">
        <v>1215</v>
      </c>
      <c r="C70" s="42" t="s">
        <v>22</v>
      </c>
      <c r="D70" s="42" t="s">
        <v>12</v>
      </c>
      <c r="E70" s="43" t="s">
        <v>86</v>
      </c>
      <c r="F70" s="44">
        <v>-1191.8800000000001</v>
      </c>
      <c r="G70" s="45">
        <v>46080</v>
      </c>
    </row>
    <row r="71" spans="1:7" x14ac:dyDescent="0.25">
      <c r="A71" s="40">
        <v>66</v>
      </c>
      <c r="B71" s="41">
        <v>1818</v>
      </c>
      <c r="C71" s="42" t="s">
        <v>22</v>
      </c>
      <c r="D71" s="42" t="s">
        <v>12</v>
      </c>
      <c r="E71" s="43" t="s">
        <v>87</v>
      </c>
      <c r="F71" s="44">
        <v>-1430</v>
      </c>
      <c r="G71" s="45">
        <v>46080</v>
      </c>
    </row>
    <row r="72" spans="1:7" x14ac:dyDescent="0.25">
      <c r="A72" s="40">
        <v>67</v>
      </c>
      <c r="B72" s="41">
        <v>2972</v>
      </c>
      <c r="C72" s="42" t="s">
        <v>39</v>
      </c>
      <c r="D72" s="42" t="s">
        <v>11</v>
      </c>
      <c r="E72" s="43" t="s">
        <v>88</v>
      </c>
      <c r="F72" s="44">
        <v>-985</v>
      </c>
      <c r="G72" s="45">
        <v>46080</v>
      </c>
    </row>
    <row r="73" spans="1:7" x14ac:dyDescent="0.25">
      <c r="A73" s="40">
        <v>68</v>
      </c>
      <c r="B73" s="41">
        <v>18351</v>
      </c>
      <c r="C73" s="42" t="s">
        <v>22</v>
      </c>
      <c r="D73" s="42" t="s">
        <v>12</v>
      </c>
      <c r="E73" s="43" t="s">
        <v>28</v>
      </c>
      <c r="F73" s="44">
        <v>-3182.95</v>
      </c>
      <c r="G73" s="45">
        <v>46080</v>
      </c>
    </row>
    <row r="74" spans="1:7" ht="15.75" thickBot="1" x14ac:dyDescent="0.3">
      <c r="A74" s="40">
        <v>69</v>
      </c>
      <c r="B74" s="41">
        <v>72666</v>
      </c>
      <c r="C74" s="42" t="s">
        <v>39</v>
      </c>
      <c r="D74" s="42" t="s">
        <v>11</v>
      </c>
      <c r="E74" s="43" t="s">
        <v>89</v>
      </c>
      <c r="F74" s="44">
        <v>-857.04</v>
      </c>
      <c r="G74" s="45">
        <v>46080</v>
      </c>
    </row>
    <row r="75" spans="1:7" s="48" customFormat="1" ht="26.45" customHeight="1" thickBot="1" x14ac:dyDescent="0.3">
      <c r="A75" s="62" t="s">
        <v>90</v>
      </c>
      <c r="B75" s="63"/>
      <c r="C75" s="63"/>
      <c r="D75" s="63"/>
      <c r="E75" s="64"/>
      <c r="F75" s="46">
        <f>SUM(F6:F74)</f>
        <v>-450237.01</v>
      </c>
      <c r="G75" s="47"/>
    </row>
  </sheetData>
  <autoFilter ref="A5:G75" xr:uid="{6FE683C6-1231-4663-BDD1-EBC30A84DB1E}"/>
  <mergeCells count="3">
    <mergeCell ref="A1:G1"/>
    <mergeCell ref="A2:G3"/>
    <mergeCell ref="A75:E75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2CBE59-AF6A-4C6E-AD01-7AFB92A92A82}"/>
</file>

<file path=customXml/itemProps2.xml><?xml version="1.0" encoding="utf-8"?>
<ds:datastoreItem xmlns:ds="http://schemas.openxmlformats.org/officeDocument/2006/customXml" ds:itemID="{1B67CAB2-D088-41A1-BC62-6789B8A9D52F}"/>
</file>

<file path=customXml/itemProps3.xml><?xml version="1.0" encoding="utf-8"?>
<ds:datastoreItem xmlns:ds="http://schemas.openxmlformats.org/officeDocument/2006/customXml" ds:itemID="{2C064EC2-7AF2-4F10-A24D-C7255E48C4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Tuanne Carolina Gaspar</cp:lastModifiedBy>
  <cp:lastPrinted>2026-03-19T12:38:41Z</cp:lastPrinted>
  <dcterms:created xsi:type="dcterms:W3CDTF">2026-03-18T17:02:03Z</dcterms:created>
  <dcterms:modified xsi:type="dcterms:W3CDTF">2026-03-25T19:41:23Z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856600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